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" windowWidth="18960" windowHeight="11328"/>
  </bookViews>
  <sheets>
    <sheet name="Table 1 " sheetId="2" r:id="rId1"/>
  </sheets>
  <calcPr calcId="145621" iterate="1"/>
</workbook>
</file>

<file path=xl/calcChain.xml><?xml version="1.0" encoding="utf-8"?>
<calcChain xmlns="http://schemas.openxmlformats.org/spreadsheetml/2006/main">
  <c r="E12" i="2" l="1"/>
  <c r="E13" i="2"/>
  <c r="E15" i="2"/>
  <c r="E16" i="2"/>
  <c r="E18" i="2"/>
  <c r="E20" i="2"/>
  <c r="E21" i="2"/>
  <c r="E22" i="2"/>
  <c r="E24" i="2"/>
  <c r="E25" i="2"/>
  <c r="E26" i="2"/>
  <c r="E27" i="2"/>
  <c r="E28" i="2"/>
  <c r="D27" i="2"/>
  <c r="D23" i="2"/>
  <c r="E23" i="2" s="1"/>
  <c r="D19" i="2"/>
  <c r="D14" i="2" s="1"/>
  <c r="E14" i="2" s="1"/>
  <c r="D17" i="2"/>
  <c r="E17" i="2" s="1"/>
  <c r="D15" i="2"/>
  <c r="D11" i="2"/>
  <c r="E11" i="2" s="1"/>
  <c r="C27" i="2"/>
  <c r="C23" i="2"/>
  <c r="C19" i="2"/>
  <c r="C17" i="2"/>
  <c r="C14" i="2" s="1"/>
  <c r="C10" i="2" s="1"/>
  <c r="C15" i="2"/>
  <c r="C11" i="2"/>
  <c r="E19" i="2" l="1"/>
  <c r="D10" i="2"/>
  <c r="E10" i="2" s="1"/>
</calcChain>
</file>

<file path=xl/sharedStrings.xml><?xml version="1.0" encoding="utf-8"?>
<sst xmlns="http://schemas.openxmlformats.org/spreadsheetml/2006/main" count="48" uniqueCount="45">
  <si>
    <r>
      <rPr>
        <sz val="12"/>
        <rFont val="Times New Roman"/>
        <family val="1"/>
      </rPr>
      <t>1.1</t>
    </r>
  </si>
  <si>
    <r>
      <rPr>
        <sz val="12"/>
        <rFont val="Times New Roman"/>
        <family val="1"/>
      </rPr>
      <t>1.1.1</t>
    </r>
  </si>
  <si>
    <r>
      <rPr>
        <sz val="12"/>
        <rFont val="Times New Roman"/>
        <family val="1"/>
      </rPr>
      <t>1.1.2</t>
    </r>
  </si>
  <si>
    <t>1.2.1.1</t>
  </si>
  <si>
    <t>1.2.3</t>
  </si>
  <si>
    <t>1.3.1</t>
  </si>
  <si>
    <t>1.3</t>
  </si>
  <si>
    <t>1.2.4</t>
  </si>
  <si>
    <t>1.2.5</t>
  </si>
  <si>
    <t>Сумма (рублей)</t>
  </si>
  <si>
    <t>Предусмотрено</t>
  </si>
  <si>
    <t>Исполнено</t>
  </si>
  <si>
    <t>Процент исполнения</t>
  </si>
  <si>
    <t>1.2</t>
  </si>
  <si>
    <t>1.2.1</t>
  </si>
  <si>
    <t>МУП "Коммунальник"</t>
  </si>
  <si>
    <t>МУП "Нововаршавская тепловая компания"</t>
  </si>
  <si>
    <t>1.2.2</t>
  </si>
  <si>
    <t>1.2.2.1</t>
  </si>
  <si>
    <t>Финансовое обеспечение затрат, связанных с погашением задолженности перед поставщиками топливно-энегретических ресурсов организациям коммунального комплекса, осуществяющим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</si>
  <si>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Субсидии на возмещение затрат в связи с оказанием услуг по теплоснабжению населения</t>
  </si>
  <si>
    <t>ООО "Ермаковская тепловая компания"</t>
  </si>
  <si>
    <t>№ п/п</t>
  </si>
  <si>
    <r>
      <rPr>
        <sz val="12"/>
        <rFont val="Times New Roman"/>
        <family val="1"/>
        <charset val="204"/>
      </rPr>
      <t>Наименование муниципальных программ Нововаршавского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  </r>
  </si>
  <si>
    <t>Муниципальная программа Нововаршавского муниципального района Омской области "Развитие
экономического потенциала Нововаршавского муниципального района Омской области до 2026 года"</t>
  </si>
  <si>
    <r>
      <rPr>
        <sz val="12"/>
        <rFont val="Times New Roman"/>
        <family val="1"/>
      </rPr>
      <t xml:space="preserve">Подпрограмма «Развитие сельского хозяйства и регулирование рынков сельскохозяйственной
</t>
    </r>
    <r>
      <rPr>
        <sz val="12"/>
        <rFont val="Times New Roman"/>
        <family val="1"/>
      </rPr>
      <t>продукции, сырья и продовольствия Нововаршавского муниципального района Омской области"</t>
    </r>
  </si>
  <si>
    <r>
      <rPr>
        <sz val="12"/>
        <rFont val="Times New Roman"/>
        <family val="1"/>
      </rPr>
      <t>Возмещение части затрат ЛПХ по производству молока</t>
    </r>
  </si>
  <si>
    <r>
      <rPr>
        <sz val="12"/>
        <rFont val="Times New Roman"/>
        <family val="1"/>
      </rPr>
      <t xml:space="preserve">Возмещение части затрат на переподготовку и повышение квалификации организациям, индивидуальным предпринимателям, осуществляющим переработку и (или) производство
</t>
    </r>
    <r>
      <rPr>
        <sz val="12"/>
        <rFont val="Times New Roman"/>
        <family val="1"/>
      </rPr>
      <t>сельскохозяйственной продукции, на переработку и повышение квалификации руководителей, специалистов и рабочих массовых профессий</t>
    </r>
  </si>
  <si>
    <t>Подпрограмма "Создание условий для обеспечения граждан доступным и комфортным жильем и
коммунальными услугами в Нововаршавском районе"</t>
  </si>
  <si>
    <t xml:space="preserve">Субсидии на возмещение затрат в связи с оказанием услуг по тепло-и водоснабжению населения     </t>
  </si>
  <si>
    <t xml:space="preserve">Субсидия на возмещение затрат, образовавшихся в связи с увеличением стоимости приобретения топлива относительно стоимости топлива, предусмотренной в тарифах </t>
  </si>
  <si>
    <t>Субсидии на финансовое обеспечение затрат в связи с оказанием услуг по теплоснабжению населения</t>
  </si>
  <si>
    <t>1.2.3.1</t>
  </si>
  <si>
    <t>1.2.3.2</t>
  </si>
  <si>
    <t>ООО "Большегривская тепловая компания"</t>
  </si>
  <si>
    <t>1.2.3.3</t>
  </si>
  <si>
    <t>1.2.4.1</t>
  </si>
  <si>
    <t>1.2.4.2</t>
  </si>
  <si>
    <r>
      <rPr>
        <sz val="12"/>
        <rFont val="Times New Roman"/>
        <family val="1"/>
      </rPr>
      <t xml:space="preserve">Подпрограмма "Организация транспортного обслуживания населения и обеспечение устойчивого,
</t>
    </r>
    <r>
      <rPr>
        <sz val="12"/>
        <rFont val="Times New Roman"/>
        <family val="1"/>
      </rPr>
      <t>надежного, безопасного функционирования пассажирского транспорта"</t>
    </r>
  </si>
  <si>
    <r>
      <rPr>
        <sz val="12"/>
        <rFont val="Times New Roman"/>
        <family val="1"/>
      </rPr>
      <t xml:space="preserve">Возмещение недополученных доходов и (или) финансовое обеспечение (возмещение) затрат в связи с
</t>
    </r>
    <r>
      <rPr>
        <sz val="12"/>
        <rFont val="Times New Roman"/>
        <family val="1"/>
      </rPr>
      <t>выполнением работ, оказанием услуг по транспортному обслуживанию населения</t>
    </r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</si>
  <si>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за 2024  год
</t>
  </si>
  <si>
    <t>Приложение № 5</t>
  </si>
  <si>
    <t>«Об исполнении  бюджета Нововаршавского муниципального района за 2024 год</t>
  </si>
  <si>
    <t>к решению Совета Нововаршавского  района</t>
  </si>
  <si>
    <t>от 28 мая  2025 года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</si>
</sst>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B5" sqref="B5:E5"/>
    </sheetView>
  </sheetViews>
  <sheetFormatPr defaultRowHeight="13.2" x14ac:dyDescent="0.25"/>
  <cols>
    <col min="1" max="1" width="11.109375" customWidth="1"/>
    <col min="2" max="2" width="126" customWidth="1"/>
    <col min="3" max="3" width="18.109375" customWidth="1"/>
    <col min="4" max="4" width="17" customWidth="1"/>
    <col min="5" max="5" width="16" customWidth="1"/>
  </cols>
  <sheetData>
    <row r="1" spans="1:5" ht="15.6" x14ac:dyDescent="0.25">
      <c r="B1" s="18" t="s">
        <v>41</v>
      </c>
      <c r="C1" s="18"/>
      <c r="D1" s="18"/>
      <c r="E1" s="18"/>
    </row>
    <row r="2" spans="1:5" ht="15.6" x14ac:dyDescent="0.25">
      <c r="B2" s="18" t="s">
        <v>43</v>
      </c>
      <c r="C2" s="18"/>
      <c r="D2" s="18"/>
      <c r="E2" s="18"/>
    </row>
    <row r="3" spans="1:5" ht="15.6" x14ac:dyDescent="0.25">
      <c r="B3" s="18" t="s">
        <v>42</v>
      </c>
      <c r="C3" s="18"/>
      <c r="D3" s="18"/>
      <c r="E3" s="18"/>
    </row>
    <row r="4" spans="1:5" ht="15.6" x14ac:dyDescent="0.25">
      <c r="B4" s="18" t="s">
        <v>44</v>
      </c>
      <c r="C4" s="18"/>
      <c r="D4" s="18"/>
      <c r="E4" s="18"/>
    </row>
    <row r="5" spans="1:5" ht="15.6" x14ac:dyDescent="0.25">
      <c r="B5" s="18"/>
      <c r="C5" s="18"/>
      <c r="D5" s="18"/>
      <c r="E5" s="18"/>
    </row>
    <row r="6" spans="1:5" ht="83.25" customHeight="1" x14ac:dyDescent="0.25">
      <c r="A6" s="14" t="s">
        <v>40</v>
      </c>
      <c r="B6" s="14"/>
      <c r="C6" s="14"/>
      <c r="D6" s="14"/>
      <c r="E6" s="14"/>
    </row>
    <row r="7" spans="1:5" ht="15.75" customHeight="1" x14ac:dyDescent="0.25">
      <c r="A7" s="15" t="s">
        <v>22</v>
      </c>
      <c r="B7" s="16" t="s">
        <v>23</v>
      </c>
      <c r="C7" s="17" t="s">
        <v>9</v>
      </c>
      <c r="D7" s="17"/>
      <c r="E7" s="17"/>
    </row>
    <row r="8" spans="1:5" ht="58.5" customHeight="1" x14ac:dyDescent="0.25">
      <c r="A8" s="15"/>
      <c r="B8" s="16"/>
      <c r="C8" s="7" t="s">
        <v>10</v>
      </c>
      <c r="D8" s="10" t="s">
        <v>11</v>
      </c>
      <c r="E8" s="10" t="s">
        <v>12</v>
      </c>
    </row>
    <row r="9" spans="1:5" ht="20.25" customHeight="1" x14ac:dyDescent="0.25">
      <c r="A9" s="6">
        <v>1</v>
      </c>
      <c r="B9" s="6">
        <v>2</v>
      </c>
      <c r="C9" s="6">
        <v>3</v>
      </c>
      <c r="D9" s="6">
        <v>3</v>
      </c>
      <c r="E9" s="6">
        <v>3</v>
      </c>
    </row>
    <row r="10" spans="1:5" ht="34.5" customHeight="1" x14ac:dyDescent="0.25">
      <c r="A10" s="1">
        <v>1</v>
      </c>
      <c r="B10" s="3" t="s">
        <v>24</v>
      </c>
      <c r="C10" s="11">
        <f>C11+C27+C14</f>
        <v>61870544.310000002</v>
      </c>
      <c r="D10" s="11">
        <f>D11+D27+D14</f>
        <v>61870544.310000002</v>
      </c>
      <c r="E10" s="11">
        <f>D10/C10%</f>
        <v>100</v>
      </c>
    </row>
    <row r="11" spans="1:5" ht="34.5" customHeight="1" x14ac:dyDescent="0.25">
      <c r="A11" s="12" t="s">
        <v>0</v>
      </c>
      <c r="B11" s="2" t="s">
        <v>25</v>
      </c>
      <c r="C11" s="11">
        <f>C12+C13</f>
        <v>2694574.15</v>
      </c>
      <c r="D11" s="11">
        <f>D12+D13</f>
        <v>2694574.15</v>
      </c>
      <c r="E11" s="11">
        <f t="shared" ref="E11:E28" si="0">D11/C11%</f>
        <v>100</v>
      </c>
    </row>
    <row r="12" spans="1:5" ht="20.100000000000001" customHeight="1" x14ac:dyDescent="0.25">
      <c r="A12" s="12" t="s">
        <v>1</v>
      </c>
      <c r="B12" s="13" t="s">
        <v>26</v>
      </c>
      <c r="C12" s="11">
        <v>2678034.46</v>
      </c>
      <c r="D12" s="11">
        <v>2678034.46</v>
      </c>
      <c r="E12" s="11">
        <f t="shared" si="0"/>
        <v>100</v>
      </c>
    </row>
    <row r="13" spans="1:5" ht="62.25" customHeight="1" x14ac:dyDescent="0.25">
      <c r="A13" s="12" t="s">
        <v>2</v>
      </c>
      <c r="B13" s="2" t="s">
        <v>27</v>
      </c>
      <c r="C13" s="11">
        <v>16539.689999999999</v>
      </c>
      <c r="D13" s="11">
        <v>16539.689999999999</v>
      </c>
      <c r="E13" s="11">
        <f t="shared" si="0"/>
        <v>100</v>
      </c>
    </row>
    <row r="14" spans="1:5" ht="34.950000000000003" customHeight="1" x14ac:dyDescent="0.25">
      <c r="A14" s="9" t="s">
        <v>13</v>
      </c>
      <c r="B14" s="4" t="s">
        <v>28</v>
      </c>
      <c r="C14" s="11">
        <f>C15+C17+C19+C23+C26</f>
        <v>42335575.420000002</v>
      </c>
      <c r="D14" s="11">
        <f>D15+D17+D19+D23+D26</f>
        <v>42335575.420000002</v>
      </c>
      <c r="E14" s="11">
        <f t="shared" si="0"/>
        <v>100</v>
      </c>
    </row>
    <row r="15" spans="1:5" ht="20.399999999999999" customHeight="1" x14ac:dyDescent="0.25">
      <c r="A15" s="5" t="s">
        <v>14</v>
      </c>
      <c r="B15" s="4" t="s">
        <v>29</v>
      </c>
      <c r="C15" s="11">
        <f>C16</f>
        <v>5746000</v>
      </c>
      <c r="D15" s="11">
        <f>D16</f>
        <v>5746000</v>
      </c>
      <c r="E15" s="11">
        <f t="shared" si="0"/>
        <v>100</v>
      </c>
    </row>
    <row r="16" spans="1:5" ht="19.95" customHeight="1" x14ac:dyDescent="0.25">
      <c r="A16" s="5" t="s">
        <v>3</v>
      </c>
      <c r="B16" s="4" t="s">
        <v>16</v>
      </c>
      <c r="C16" s="11">
        <v>5746000</v>
      </c>
      <c r="D16" s="11">
        <v>5746000</v>
      </c>
      <c r="E16" s="11">
        <f t="shared" si="0"/>
        <v>100</v>
      </c>
    </row>
    <row r="17" spans="1:5" ht="33" customHeight="1" x14ac:dyDescent="0.25">
      <c r="A17" s="5" t="s">
        <v>17</v>
      </c>
      <c r="B17" s="4" t="s">
        <v>30</v>
      </c>
      <c r="C17" s="11">
        <f>C18</f>
        <v>925216.62</v>
      </c>
      <c r="D17" s="11">
        <f>D18</f>
        <v>925216.62</v>
      </c>
      <c r="E17" s="11">
        <f t="shared" si="0"/>
        <v>100</v>
      </c>
    </row>
    <row r="18" spans="1:5" ht="19.95" customHeight="1" x14ac:dyDescent="0.25">
      <c r="A18" s="5" t="s">
        <v>18</v>
      </c>
      <c r="B18" s="4" t="s">
        <v>16</v>
      </c>
      <c r="C18" s="11">
        <v>925216.62</v>
      </c>
      <c r="D18" s="11">
        <v>925216.62</v>
      </c>
      <c r="E18" s="11">
        <f t="shared" si="0"/>
        <v>100</v>
      </c>
    </row>
    <row r="19" spans="1:5" ht="19.95" customHeight="1" x14ac:dyDescent="0.25">
      <c r="A19" s="5" t="s">
        <v>4</v>
      </c>
      <c r="B19" s="4" t="s">
        <v>31</v>
      </c>
      <c r="C19" s="11">
        <f>C20+C21+C22</f>
        <v>3582170</v>
      </c>
      <c r="D19" s="11">
        <f>D20+D21+D22</f>
        <v>3582170</v>
      </c>
      <c r="E19" s="11">
        <f t="shared" si="0"/>
        <v>100.00000000000001</v>
      </c>
    </row>
    <row r="20" spans="1:5" ht="19.95" customHeight="1" x14ac:dyDescent="0.25">
      <c r="A20" s="5" t="s">
        <v>32</v>
      </c>
      <c r="B20" s="4" t="s">
        <v>21</v>
      </c>
      <c r="C20" s="11">
        <v>206400</v>
      </c>
      <c r="D20" s="11">
        <v>206400</v>
      </c>
      <c r="E20" s="11">
        <f t="shared" si="0"/>
        <v>100</v>
      </c>
    </row>
    <row r="21" spans="1:5" ht="19.95" customHeight="1" x14ac:dyDescent="0.25">
      <c r="A21" s="5" t="s">
        <v>33</v>
      </c>
      <c r="B21" s="4" t="s">
        <v>34</v>
      </c>
      <c r="C21" s="11">
        <v>795000</v>
      </c>
      <c r="D21" s="11">
        <v>795000</v>
      </c>
      <c r="E21" s="11">
        <f t="shared" si="0"/>
        <v>100</v>
      </c>
    </row>
    <row r="22" spans="1:5" ht="19.95" customHeight="1" x14ac:dyDescent="0.25">
      <c r="A22" s="5" t="s">
        <v>35</v>
      </c>
      <c r="B22" s="8" t="s">
        <v>15</v>
      </c>
      <c r="C22" s="11">
        <v>2580770</v>
      </c>
      <c r="D22" s="11">
        <v>2580770</v>
      </c>
      <c r="E22" s="11">
        <f t="shared" si="0"/>
        <v>100</v>
      </c>
    </row>
    <row r="23" spans="1:5" ht="19.95" customHeight="1" x14ac:dyDescent="0.25">
      <c r="A23" s="5" t="s">
        <v>7</v>
      </c>
      <c r="B23" s="4" t="s">
        <v>20</v>
      </c>
      <c r="C23" s="11">
        <f>C24+C25</f>
        <v>3196143.27</v>
      </c>
      <c r="D23" s="11">
        <f>D24+D25</f>
        <v>3196143.27</v>
      </c>
      <c r="E23" s="11">
        <f t="shared" si="0"/>
        <v>100</v>
      </c>
    </row>
    <row r="24" spans="1:5" ht="19.95" customHeight="1" x14ac:dyDescent="0.25">
      <c r="A24" s="5" t="s">
        <v>36</v>
      </c>
      <c r="B24" s="4" t="s">
        <v>16</v>
      </c>
      <c r="C24" s="11">
        <v>2026913.27</v>
      </c>
      <c r="D24" s="11">
        <v>2026913.27</v>
      </c>
      <c r="E24" s="11">
        <f t="shared" si="0"/>
        <v>99.999999999999986</v>
      </c>
    </row>
    <row r="25" spans="1:5" ht="19.95" customHeight="1" x14ac:dyDescent="0.25">
      <c r="A25" s="5" t="s">
        <v>37</v>
      </c>
      <c r="B25" s="8" t="s">
        <v>15</v>
      </c>
      <c r="C25" s="11">
        <v>1169230</v>
      </c>
      <c r="D25" s="11">
        <v>1169230</v>
      </c>
      <c r="E25" s="11">
        <f t="shared" si="0"/>
        <v>100</v>
      </c>
    </row>
    <row r="26" spans="1:5" ht="50.4" customHeight="1" x14ac:dyDescent="0.25">
      <c r="A26" s="5" t="s">
        <v>8</v>
      </c>
      <c r="B26" s="4" t="s">
        <v>19</v>
      </c>
      <c r="C26" s="11">
        <v>28886045.530000001</v>
      </c>
      <c r="D26" s="11">
        <v>28886045.530000001</v>
      </c>
      <c r="E26" s="11">
        <f t="shared" si="0"/>
        <v>100</v>
      </c>
    </row>
    <row r="27" spans="1:5" ht="34.5" customHeight="1" x14ac:dyDescent="0.25">
      <c r="A27" s="9" t="s">
        <v>6</v>
      </c>
      <c r="B27" s="2" t="s">
        <v>38</v>
      </c>
      <c r="C27" s="11">
        <f>C28</f>
        <v>16840394.739999998</v>
      </c>
      <c r="D27" s="11">
        <f>D28</f>
        <v>16840394.739999998</v>
      </c>
      <c r="E27" s="11">
        <f t="shared" si="0"/>
        <v>100</v>
      </c>
    </row>
    <row r="28" spans="1:5" ht="34.5" customHeight="1" x14ac:dyDescent="0.25">
      <c r="A28" s="5" t="s">
        <v>5</v>
      </c>
      <c r="B28" s="2" t="s">
        <v>39</v>
      </c>
      <c r="C28" s="11">
        <v>16840394.739999998</v>
      </c>
      <c r="D28" s="11">
        <v>16840394.739999998</v>
      </c>
      <c r="E28" s="11">
        <f t="shared" si="0"/>
        <v>100</v>
      </c>
    </row>
  </sheetData>
  <mergeCells count="9">
    <mergeCell ref="A6:E6"/>
    <mergeCell ref="A7:A8"/>
    <mergeCell ref="B7:B8"/>
    <mergeCell ref="C7:E7"/>
    <mergeCell ref="B1:E1"/>
    <mergeCell ref="B2:E2"/>
    <mergeCell ref="B3:E3"/>
    <mergeCell ref="B4:E4"/>
    <mergeCell ref="B5:E5"/>
  </mergeCells>
  <pageMargins left="0.70866141732283472" right="0.70866141732283472" top="0.74803149606299213" bottom="0.74803149606299213" header="0.31496062992125984" footer="0.31496062992125984"/>
  <pageSetup paperSize="9" scale="5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Uskova</cp:lastModifiedBy>
  <cp:lastPrinted>2025-05-27T10:05:23Z</cp:lastPrinted>
  <dcterms:created xsi:type="dcterms:W3CDTF">2022-10-24T15:31:41Z</dcterms:created>
  <dcterms:modified xsi:type="dcterms:W3CDTF">2025-05-27T10:05:29Z</dcterms:modified>
</cp:coreProperties>
</file>